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bookViews>
    <workbookView xWindow="0" yWindow="0" windowWidth="20490" windowHeight="7760"/>
  </bookViews>
  <sheets>
    <sheet name="Informatie" sheetId="1" r:id="rId1"/>
    <sheet name="Our Discovery Island" sheetId="2" r:id="rId2"/>
  </sheets>
  <calcPr calcId="152511"/>
</workbook>
</file>

<file path=xl/calcChain.xml><?xml version="1.0" encoding="utf-8"?>
<calcChain xmlns="http://schemas.openxmlformats.org/spreadsheetml/2006/main">
  <c r="E58" i="2" l="1"/>
  <c r="F58" i="2" s="1"/>
  <c r="E57" i="2"/>
  <c r="F57" i="2" s="1"/>
  <c r="E56" i="2"/>
  <c r="F56" i="2" s="1"/>
  <c r="E54" i="2"/>
  <c r="F54" i="2" s="1"/>
  <c r="C60" i="2" s="1"/>
  <c r="E53" i="2"/>
  <c r="F53" i="2" s="1"/>
  <c r="E50" i="2"/>
  <c r="F50" i="2" s="1"/>
  <c r="E49" i="2"/>
  <c r="F49" i="2" s="1"/>
  <c r="E48" i="2"/>
  <c r="F48" i="2" s="1"/>
  <c r="E47" i="2"/>
  <c r="F47" i="2" s="1"/>
  <c r="E45" i="2"/>
  <c r="F45" i="2" s="1"/>
  <c r="E44" i="2"/>
  <c r="F44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4" i="2"/>
  <c r="F34" i="2" s="1"/>
  <c r="E33" i="2"/>
  <c r="F33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3" i="2"/>
  <c r="F23" i="2" s="1"/>
  <c r="E22" i="2"/>
  <c r="F22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2" i="2"/>
  <c r="F12" i="2" s="1"/>
  <c r="E11" i="2"/>
  <c r="F11" i="2" s="1"/>
  <c r="F59" i="2" s="1"/>
  <c r="A10" i="1"/>
</calcChain>
</file>

<file path=xl/sharedStrings.xml><?xml version="1.0" encoding="utf-8"?>
<sst xmlns="http://schemas.openxmlformats.org/spreadsheetml/2006/main" count="89" uniqueCount="35">
  <si>
    <t>U werkt met digiboardsoftware en papieren leer- en werkboeken met online spel.</t>
  </si>
  <si>
    <t>Gebruik de tab onderaan om de Excel-sheet te downloaden.</t>
  </si>
  <si>
    <t>https://www.pearson.com/nl/nl_NL/po.html</t>
  </si>
  <si>
    <t>Leerlingenmateriaal</t>
  </si>
  <si>
    <t>Prijzen (incl. BTW)</t>
  </si>
  <si>
    <t>Leerlingenboek (Pupil's Book)</t>
  </si>
  <si>
    <t>Werkboek met online spel (Activity Book)</t>
  </si>
  <si>
    <t>Docentenmateriaal - eenmalige aanschaf</t>
  </si>
  <si>
    <t>Docentenboek met code voor leerlingvolgsysteem online spel (Nederlandstalig)</t>
  </si>
  <si>
    <t>Digiboardsoftware (Active Teach)</t>
  </si>
  <si>
    <t>Flash Cards</t>
  </si>
  <si>
    <t>Story Cards</t>
  </si>
  <si>
    <t>Poster Pack</t>
  </si>
  <si>
    <t>Our Discovery Island</t>
  </si>
  <si>
    <t>Bestellijst Our Discovery Island</t>
  </si>
  <si>
    <t>Schoolnaam:</t>
  </si>
  <si>
    <t>Klantnummer:</t>
  </si>
  <si>
    <t xml:space="preserve">BRIN: </t>
  </si>
  <si>
    <t>Level 1</t>
  </si>
  <si>
    <t>EAN</t>
  </si>
  <si>
    <t>Prijs Excl. BTW</t>
  </si>
  <si>
    <t>Aantal</t>
  </si>
  <si>
    <t>Totaal Excl. BTW</t>
  </si>
  <si>
    <t>Prijs incl. BTW</t>
  </si>
  <si>
    <t xml:space="preserve"> </t>
  </si>
  <si>
    <t>Docentenboek met code voor leerlingvolgsysteem online spel (Engelstalig)</t>
  </si>
  <si>
    <t>Digiboardsoftware (Active Teach) (50% korting scholen &lt;100 op BRIN)</t>
  </si>
  <si>
    <t xml:space="preserve">Level 2 </t>
  </si>
  <si>
    <t>Docentenboek met code voor leerlingvolgsysteem online spel  (Nederlandstalig)</t>
  </si>
  <si>
    <t>Docentenboek met code voor leerlingvolgsysteem online spel  (Engelstalig)</t>
  </si>
  <si>
    <t>Level 3</t>
  </si>
  <si>
    <t xml:space="preserve">Level 4 </t>
  </si>
  <si>
    <t>Level 5 (Groep 8 bij vvto)</t>
  </si>
  <si>
    <t>Totaal</t>
  </si>
  <si>
    <t>Totaal aan jaarlijks terugkerende kosten (verbruiksmateriaal)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</si>
</sst>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€-413]\ #,##0.00"/>
    <numFmt numFmtId="165" formatCode="&quot;€&quot;\ #,##0.00"/>
    <numFmt numFmtId="166" formatCode="0000000000000"/>
    <numFmt numFmtId="167" formatCode="00000"/>
  </numFmts>
  <fonts count="10">
    <font>
      <sz val="11"/>
      <color rgb="FF000000"/>
      <name val="Calibri"/>
    </font>
    <font>
      <b/>
      <i/>
      <sz val="10"/>
      <color rgb="FF000000"/>
      <name val="Verdana"/>
    </font>
    <font>
      <sz val="10"/>
      <color rgb="FF000000"/>
      <name val="Verdana"/>
    </font>
    <font>
      <sz val="10"/>
      <color rgb="FF000000"/>
      <name val="Arial"/>
    </font>
    <font>
      <u/>
      <sz val="10"/>
      <color rgb="FF0563C1"/>
      <name val="Verdana"/>
    </font>
    <font>
      <u/>
      <sz val="10"/>
      <color rgb="FF0563C1"/>
      <name val="Verdana"/>
    </font>
    <font>
      <sz val="10"/>
      <name val="Verdana"/>
    </font>
    <font>
      <b/>
      <sz val="10"/>
      <color rgb="FF000000"/>
      <name val="Verdana"/>
    </font>
    <font>
      <sz val="11"/>
      <name val="Calibri"/>
    </font>
    <font>
      <b/>
      <sz val="10"/>
      <color rgb="FF0070C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0" fontId="2" fillId="2" borderId="2" xfId="0" applyFont="1" applyFill="1" applyBorder="1" applyAlignment="1" applyProtection="1"/>
    <xf numFmtId="164" fontId="2" fillId="0" borderId="0" xfId="0" applyNumberFormat="1" applyFont="1" applyAlignment="1" applyProtection="1"/>
    <xf numFmtId="0" fontId="0" fillId="2" borderId="3" xfId="0" applyFont="1" applyFill="1" applyBorder="1" applyAlignment="1" applyProtection="1"/>
    <xf numFmtId="165" fontId="0" fillId="0" borderId="0" xfId="0" applyNumberFormat="1" applyFont="1" applyAlignment="1" applyProtection="1"/>
    <xf numFmtId="0" fontId="1" fillId="0" borderId="0" xfId="0" applyFont="1" applyAlignment="1" applyProtection="1">
      <protection locked="0"/>
    </xf>
    <xf numFmtId="164" fontId="1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wrapText="1"/>
      <protection locked="0"/>
    </xf>
    <xf numFmtId="164" fontId="7" fillId="0" borderId="0" xfId="0" applyNumberFormat="1" applyFont="1" applyAlignment="1" applyProtection="1">
      <protection locked="0"/>
    </xf>
    <xf numFmtId="0" fontId="7" fillId="0" borderId="0" xfId="0" applyFont="1" applyAlignment="1" applyProtection="1">
      <protection locked="0"/>
    </xf>
    <xf numFmtId="164" fontId="2" fillId="0" borderId="0" xfId="0" applyNumberFormat="1" applyFont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protection locked="0"/>
    </xf>
    <xf numFmtId="0" fontId="7" fillId="3" borderId="13" xfId="0" applyFont="1" applyFill="1" applyBorder="1" applyAlignment="1" applyProtection="1">
      <protection locked="0"/>
    </xf>
    <xf numFmtId="164" fontId="7" fillId="3" borderId="13" xfId="0" applyNumberFormat="1" applyFont="1" applyFill="1" applyBorder="1" applyAlignment="1" applyProtection="1">
      <protection locked="0"/>
    </xf>
    <xf numFmtId="164" fontId="7" fillId="3" borderId="14" xfId="0" applyNumberFormat="1" applyFont="1" applyFill="1" applyBorder="1" applyAlignment="1" applyProtection="1">
      <protection locked="0"/>
    </xf>
    <xf numFmtId="0" fontId="7" fillId="0" borderId="15" xfId="0" applyFont="1" applyBorder="1" applyAlignment="1" applyProtection="1">
      <protection locked="0"/>
    </xf>
    <xf numFmtId="164" fontId="7" fillId="0" borderId="17" xfId="0" applyNumberFormat="1" applyFont="1" applyBorder="1" applyAlignment="1" applyProtection="1">
      <protection locked="0"/>
    </xf>
    <xf numFmtId="0" fontId="7" fillId="0" borderId="17" xfId="0" applyFont="1" applyBorder="1" applyAlignment="1" applyProtection="1">
      <protection locked="0"/>
    </xf>
    <xf numFmtId="164" fontId="7" fillId="0" borderId="18" xfId="0" applyNumberFormat="1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1" fontId="2" fillId="0" borderId="20" xfId="0" applyNumberFormat="1" applyFont="1" applyBorder="1" applyAlignment="1" applyProtection="1">
      <protection locked="0"/>
    </xf>
    <xf numFmtId="164" fontId="2" fillId="0" borderId="20" xfId="0" applyNumberFormat="1" applyFont="1" applyBorder="1" applyAlignment="1" applyProtection="1">
      <protection locked="0"/>
    </xf>
    <xf numFmtId="164" fontId="2" fillId="0" borderId="21" xfId="0" applyNumberFormat="1" applyFont="1" applyBorder="1" applyAlignment="1" applyProtection="1">
      <protection locked="0"/>
    </xf>
    <xf numFmtId="1" fontId="2" fillId="0" borderId="17" xfId="0" applyNumberFormat="1" applyFont="1" applyBorder="1" applyAlignment="1" applyProtection="1"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164" fontId="2" fillId="0" borderId="23" xfId="0" applyNumberFormat="1" applyFont="1" applyBorder="1" applyAlignment="1" applyProtection="1">
      <protection locked="0"/>
    </xf>
    <xf numFmtId="0" fontId="2" fillId="0" borderId="24" xfId="0" applyFont="1" applyBorder="1" applyAlignment="1" applyProtection="1">
      <protection locked="0"/>
    </xf>
    <xf numFmtId="164" fontId="2" fillId="0" borderId="25" xfId="0" applyNumberFormat="1" applyFont="1" applyBorder="1" applyAlignment="1" applyProtection="1">
      <protection locked="0"/>
    </xf>
    <xf numFmtId="1" fontId="2" fillId="0" borderId="25" xfId="0" applyNumberFormat="1" applyFont="1" applyBorder="1" applyAlignment="1" applyProtection="1">
      <protection locked="0"/>
    </xf>
    <xf numFmtId="0" fontId="9" fillId="3" borderId="26" xfId="0" applyFont="1" applyFill="1" applyBorder="1" applyAlignment="1" applyProtection="1">
      <protection locked="0"/>
    </xf>
    <xf numFmtId="0" fontId="7" fillId="3" borderId="27" xfId="0" applyFont="1" applyFill="1" applyBorder="1" applyAlignment="1" applyProtection="1">
      <protection locked="0"/>
    </xf>
    <xf numFmtId="164" fontId="7" fillId="3" borderId="27" xfId="0" applyNumberFormat="1" applyFont="1" applyFill="1" applyBorder="1" applyAlignment="1" applyProtection="1">
      <protection locked="0"/>
    </xf>
    <xf numFmtId="164" fontId="7" fillId="3" borderId="28" xfId="0" applyNumberFormat="1" applyFont="1" applyFill="1" applyBorder="1" applyAlignment="1" applyProtection="1">
      <protection locked="0"/>
    </xf>
    <xf numFmtId="1" fontId="2" fillId="3" borderId="30" xfId="0" applyNumberFormat="1" applyFont="1" applyFill="1" applyBorder="1" applyAlignment="1" applyProtection="1">
      <protection locked="0"/>
    </xf>
    <xf numFmtId="164" fontId="2" fillId="3" borderId="30" xfId="0" applyNumberFormat="1" applyFont="1" applyFill="1" applyBorder="1" applyAlignment="1" applyProtection="1">
      <alignment wrapText="1"/>
      <protection locked="0"/>
    </xf>
    <xf numFmtId="164" fontId="7" fillId="3" borderId="31" xfId="0" applyNumberFormat="1" applyFont="1" applyFill="1" applyBorder="1" applyAlignment="1" applyProtection="1">
      <protection locked="0"/>
    </xf>
    <xf numFmtId="0" fontId="7" fillId="3" borderId="13" xfId="0" applyFont="1" applyFill="1" applyBorder="1" applyAlignment="1" applyProtection="1"/>
    <xf numFmtId="164" fontId="7" fillId="3" borderId="13" xfId="0" applyNumberFormat="1" applyFont="1" applyFill="1" applyBorder="1" applyAlignment="1" applyProtection="1"/>
    <xf numFmtId="0" fontId="7" fillId="0" borderId="16" xfId="0" applyFont="1" applyBorder="1" applyAlignment="1" applyProtection="1"/>
    <xf numFmtId="164" fontId="7" fillId="0" borderId="17" xfId="0" applyNumberFormat="1" applyFont="1" applyBorder="1" applyAlignment="1" applyProtection="1"/>
    <xf numFmtId="166" fontId="2" fillId="0" borderId="19" xfId="0" applyNumberFormat="1" applyFont="1" applyBorder="1" applyAlignment="1" applyProtection="1"/>
    <xf numFmtId="164" fontId="6" fillId="0" borderId="20" xfId="0" applyNumberFormat="1" applyFont="1" applyBorder="1" applyAlignment="1" applyProtection="1">
      <alignment horizontal="right"/>
    </xf>
    <xf numFmtId="166" fontId="2" fillId="0" borderId="16" xfId="0" applyNumberFormat="1" applyFont="1" applyBorder="1" applyAlignment="1" applyProtection="1"/>
    <xf numFmtId="0" fontId="2" fillId="0" borderId="17" xfId="0" applyFont="1" applyBorder="1" applyAlignment="1" applyProtection="1"/>
    <xf numFmtId="164" fontId="2" fillId="0" borderId="17" xfId="0" applyNumberFormat="1" applyFont="1" applyBorder="1" applyAlignment="1" applyProtection="1"/>
    <xf numFmtId="167" fontId="2" fillId="0" borderId="17" xfId="0" applyNumberFormat="1" applyFont="1" applyBorder="1" applyAlignment="1" applyProtection="1">
      <alignment wrapText="1"/>
    </xf>
    <xf numFmtId="164" fontId="2" fillId="0" borderId="17" xfId="0" applyNumberFormat="1" applyFont="1" applyBorder="1" applyAlignment="1" applyProtection="1">
      <alignment wrapText="1"/>
    </xf>
    <xf numFmtId="166" fontId="2" fillId="0" borderId="17" xfId="0" applyNumberFormat="1" applyFont="1" applyBorder="1" applyAlignment="1" applyProtection="1"/>
    <xf numFmtId="166" fontId="2" fillId="0" borderId="25" xfId="0" applyNumberFormat="1" applyFont="1" applyBorder="1" applyAlignment="1" applyProtection="1"/>
    <xf numFmtId="164" fontId="2" fillId="0" borderId="25" xfId="0" applyNumberFormat="1" applyFont="1" applyBorder="1" applyAlignment="1" applyProtection="1"/>
    <xf numFmtId="0" fontId="7" fillId="3" borderId="27" xfId="0" applyFont="1" applyFill="1" applyBorder="1" applyAlignment="1" applyProtection="1"/>
    <xf numFmtId="164" fontId="7" fillId="3" borderId="27" xfId="0" applyNumberFormat="1" applyFont="1" applyFill="1" applyBorder="1" applyAlignment="1" applyProtection="1"/>
    <xf numFmtId="166" fontId="2" fillId="0" borderId="16" xfId="0" applyNumberFormat="1" applyFont="1" applyBorder="1" applyAlignment="1" applyProtection="1">
      <alignment horizontal="center"/>
    </xf>
    <xf numFmtId="166" fontId="2" fillId="0" borderId="25" xfId="0" applyNumberFormat="1" applyFont="1" applyBorder="1" applyAlignment="1" applyProtection="1">
      <alignment wrapText="1"/>
    </xf>
    <xf numFmtId="166" fontId="2" fillId="0" borderId="19" xfId="0" applyNumberFormat="1" applyFont="1" applyBorder="1" applyAlignment="1" applyProtection="1">
      <alignment wrapText="1"/>
    </xf>
    <xf numFmtId="166" fontId="2" fillId="0" borderId="16" xfId="0" applyNumberFormat="1" applyFont="1" applyBorder="1" applyAlignment="1" applyProtection="1">
      <alignment wrapText="1"/>
    </xf>
    <xf numFmtId="166" fontId="2" fillId="0" borderId="17" xfId="0" applyNumberFormat="1" applyFont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164" fontId="7" fillId="3" borderId="29" xfId="0" applyNumberFormat="1" applyFont="1" applyFill="1" applyBorder="1" applyAlignment="1" applyProtection="1"/>
    <xf numFmtId="0" fontId="1" fillId="0" borderId="0" xfId="0" applyFont="1" applyAlignment="1" applyProtection="1"/>
    <xf numFmtId="164" fontId="1" fillId="3" borderId="32" xfId="0" applyNumberFormat="1" applyFont="1" applyFill="1" applyBorder="1" applyAlignment="1" applyProtection="1"/>
    <xf numFmtId="0" fontId="7" fillId="3" borderId="4" xfId="0" applyFont="1" applyFill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2247900" cy="1123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nl/nl_NL/po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7:C22"/>
  <sheetViews>
    <sheetView tabSelected="1" workbookViewId="0">
      <selection activeCell="F18" sqref="F18"/>
    </sheetView>
  </sheetViews>
  <sheetFormatPr defaultColWidth="17.26953125" defaultRowHeight="15" customHeight="1"/>
  <cols>
    <col min="1" max="1" width="95.1796875" style="1" customWidth="1"/>
    <col min="2" max="2" width="18.81640625" style="1" customWidth="1"/>
    <col min="3" max="26" width="8.7265625" style="1" customWidth="1"/>
    <col min="27" max="16384" width="17.26953125" style="1"/>
  </cols>
  <sheetData>
    <row r="7" spans="1:3">
      <c r="A7" s="2" t="s">
        <v>0</v>
      </c>
    </row>
    <row r="8" spans="1:3">
      <c r="A8" s="2"/>
    </row>
    <row r="9" spans="1:3">
      <c r="A9" s="2" t="s">
        <v>1</v>
      </c>
    </row>
    <row r="10" spans="1:3">
      <c r="A10" s="3" t="str">
        <f>HYPERLINK("mailto:elt.service@pearson.com","elt.service@pearson.com")</f>
        <v>elt.service@pearson.com</v>
      </c>
    </row>
    <row r="11" spans="1:3">
      <c r="A11" s="4" t="s">
        <v>2</v>
      </c>
    </row>
    <row r="12" spans="1:3">
      <c r="A12" s="2"/>
    </row>
    <row r="13" spans="1:3">
      <c r="A13" s="2"/>
    </row>
    <row r="14" spans="1:3">
      <c r="A14" s="5" t="s">
        <v>3</v>
      </c>
      <c r="B14" s="7" t="s">
        <v>4</v>
      </c>
    </row>
    <row r="15" spans="1:3">
      <c r="A15" s="2" t="s">
        <v>5</v>
      </c>
      <c r="B15" s="8">
        <v>19.88</v>
      </c>
      <c r="C15" s="6"/>
    </row>
    <row r="16" spans="1:3">
      <c r="A16" s="2" t="s">
        <v>6</v>
      </c>
      <c r="B16" s="8">
        <v>5.72</v>
      </c>
      <c r="C16" s="2"/>
    </row>
    <row r="17" spans="1:2">
      <c r="A17" s="5" t="s">
        <v>7</v>
      </c>
      <c r="B17" s="9"/>
    </row>
    <row r="18" spans="1:2">
      <c r="A18" s="2" t="s">
        <v>8</v>
      </c>
      <c r="B18" s="10">
        <v>44.31</v>
      </c>
    </row>
    <row r="19" spans="1:2">
      <c r="A19" s="2" t="s">
        <v>9</v>
      </c>
      <c r="B19" s="10">
        <v>429.3</v>
      </c>
    </row>
    <row r="20" spans="1:2">
      <c r="A20" s="2" t="s">
        <v>10</v>
      </c>
      <c r="B20" s="8">
        <v>40.6</v>
      </c>
    </row>
    <row r="21" spans="1:2">
      <c r="A21" s="2" t="s">
        <v>11</v>
      </c>
      <c r="B21" s="8">
        <v>40.6</v>
      </c>
    </row>
    <row r="22" spans="1:2">
      <c r="A22" s="2" t="s">
        <v>12</v>
      </c>
      <c r="B22" s="10">
        <v>27.67</v>
      </c>
    </row>
  </sheetData>
  <sheetProtection sheet="1" objects="1" scenarios="1" selectLockedCells="1"/>
  <hyperlinks>
    <hyperlink ref="A1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  <outlinePr summaryBelow="0" summaryRight="0"/>
  </sheetPr>
  <dimension ref="A1:F60"/>
  <sheetViews>
    <sheetView workbookViewId="0">
      <selection activeCell="C11" sqref="C11"/>
    </sheetView>
  </sheetViews>
  <sheetFormatPr defaultColWidth="17.26953125" defaultRowHeight="15" customHeight="1"/>
  <cols>
    <col min="1" max="1" width="72.7265625" style="1" customWidth="1"/>
    <col min="2" max="2" width="16.453125" style="1" bestFit="1" customWidth="1"/>
    <col min="3" max="3" width="16.7265625" style="1" customWidth="1"/>
    <col min="4" max="4" width="8" style="1" customWidth="1"/>
    <col min="5" max="5" width="18.7265625" style="1" customWidth="1"/>
    <col min="6" max="6" width="16" style="1" customWidth="1"/>
    <col min="7" max="26" width="8.7265625" style="1" customWidth="1"/>
    <col min="27" max="16384" width="17.26953125" style="1"/>
  </cols>
  <sheetData>
    <row r="1" spans="1:6" ht="15.75" customHeight="1">
      <c r="A1" s="11"/>
      <c r="B1" s="11"/>
      <c r="C1" s="12"/>
      <c r="D1" s="13"/>
      <c r="E1" s="14"/>
      <c r="F1" s="14"/>
    </row>
    <row r="2" spans="1:6" ht="15.75" customHeight="1">
      <c r="A2" s="84" t="s">
        <v>13</v>
      </c>
      <c r="B2" s="85"/>
      <c r="C2" s="85"/>
      <c r="D2" s="85"/>
      <c r="E2" s="85"/>
      <c r="F2" s="86"/>
    </row>
    <row r="3" spans="1:6" ht="15.75" customHeight="1">
      <c r="A3" s="15"/>
      <c r="B3" s="16"/>
      <c r="C3" s="17"/>
      <c r="D3" s="18"/>
      <c r="E3" s="17"/>
      <c r="F3" s="19"/>
    </row>
    <row r="4" spans="1:6" ht="15.75" customHeight="1">
      <c r="A4" s="20"/>
      <c r="B4" s="21"/>
      <c r="C4" s="22"/>
      <c r="D4" s="23"/>
      <c r="E4" s="22"/>
      <c r="F4" s="24"/>
    </row>
    <row r="5" spans="1:6" ht="14.5">
      <c r="A5" s="25" t="s">
        <v>14</v>
      </c>
      <c r="B5" s="21"/>
      <c r="C5" s="22"/>
      <c r="D5" s="23"/>
      <c r="E5" s="22"/>
      <c r="F5" s="24"/>
    </row>
    <row r="6" spans="1:6" ht="14.5">
      <c r="A6" s="26" t="s">
        <v>15</v>
      </c>
      <c r="B6" s="13"/>
      <c r="C6" s="27"/>
      <c r="D6" s="28"/>
      <c r="E6" s="27"/>
      <c r="F6" s="29"/>
    </row>
    <row r="7" spans="1:6" ht="14.5">
      <c r="A7" s="30" t="s">
        <v>16</v>
      </c>
      <c r="B7" s="31"/>
      <c r="C7" s="27"/>
      <c r="D7" s="28"/>
      <c r="E7" s="27"/>
      <c r="F7" s="14"/>
    </row>
    <row r="8" spans="1:6" ht="15.75" customHeight="1">
      <c r="A8" s="32" t="s">
        <v>17</v>
      </c>
      <c r="B8" s="28"/>
      <c r="C8" s="27"/>
      <c r="D8" s="28"/>
      <c r="E8" s="27"/>
      <c r="F8" s="29"/>
    </row>
    <row r="9" spans="1:6" ht="14.5">
      <c r="A9" s="33" t="s">
        <v>18</v>
      </c>
      <c r="B9" s="59" t="s">
        <v>19</v>
      </c>
      <c r="C9" s="60" t="s">
        <v>20</v>
      </c>
      <c r="D9" s="34" t="s">
        <v>21</v>
      </c>
      <c r="E9" s="35" t="s">
        <v>22</v>
      </c>
      <c r="F9" s="36" t="s">
        <v>23</v>
      </c>
    </row>
    <row r="10" spans="1:6" ht="14.5">
      <c r="A10" s="37" t="s">
        <v>3</v>
      </c>
      <c r="B10" s="61"/>
      <c r="C10" s="62"/>
      <c r="D10" s="39"/>
      <c r="E10" s="38"/>
      <c r="F10" s="40"/>
    </row>
    <row r="11" spans="1:6" ht="14.5">
      <c r="A11" s="41" t="s">
        <v>5</v>
      </c>
      <c r="B11" s="63">
        <v>9781408238523</v>
      </c>
      <c r="C11" s="64">
        <v>19.309999999999999</v>
      </c>
      <c r="D11" s="42">
        <v>0</v>
      </c>
      <c r="E11" s="43">
        <f t="shared" ref="E11:E12" si="0">C11*D11</f>
        <v>0</v>
      </c>
      <c r="F11" s="44">
        <f t="shared" ref="F11:F12" si="1">E11*1.09</f>
        <v>0</v>
      </c>
    </row>
    <row r="12" spans="1:6" ht="14.5">
      <c r="A12" s="41" t="s">
        <v>6</v>
      </c>
      <c r="B12" s="65">
        <v>9781447959663</v>
      </c>
      <c r="C12" s="66">
        <v>5.56</v>
      </c>
      <c r="D12" s="45">
        <v>0</v>
      </c>
      <c r="E12" s="43">
        <f t="shared" si="0"/>
        <v>0</v>
      </c>
      <c r="F12" s="44">
        <f t="shared" si="1"/>
        <v>0</v>
      </c>
    </row>
    <row r="13" spans="1:6" ht="14.5">
      <c r="A13" s="37" t="s">
        <v>7</v>
      </c>
      <c r="B13" s="65"/>
      <c r="C13" s="66"/>
      <c r="D13" s="45"/>
      <c r="E13" s="43" t="s">
        <v>24</v>
      </c>
      <c r="F13" s="44" t="s">
        <v>24</v>
      </c>
    </row>
    <row r="14" spans="1:6" ht="14.5">
      <c r="A14" s="41" t="s">
        <v>8</v>
      </c>
      <c r="B14" s="65">
        <v>9781447913528</v>
      </c>
      <c r="C14" s="67">
        <v>43.05</v>
      </c>
      <c r="D14" s="45">
        <v>0</v>
      </c>
      <c r="E14" s="43">
        <f t="shared" ref="E14:E19" si="2">C14*D14</f>
        <v>0</v>
      </c>
      <c r="F14" s="44">
        <f t="shared" ref="F14:F19" si="3">E14*1.09</f>
        <v>0</v>
      </c>
    </row>
    <row r="15" spans="1:6" ht="14.5">
      <c r="A15" s="41" t="s">
        <v>25</v>
      </c>
      <c r="B15" s="65">
        <v>9781408238547</v>
      </c>
      <c r="C15" s="67">
        <v>40.6</v>
      </c>
      <c r="D15" s="45">
        <v>0</v>
      </c>
      <c r="E15" s="43">
        <f t="shared" si="2"/>
        <v>0</v>
      </c>
      <c r="F15" s="44">
        <f t="shared" si="3"/>
        <v>0</v>
      </c>
    </row>
    <row r="16" spans="1:6" ht="14.5">
      <c r="A16" s="46" t="s">
        <v>26</v>
      </c>
      <c r="B16" s="68">
        <v>9781408238509</v>
      </c>
      <c r="C16" s="69">
        <v>417.15</v>
      </c>
      <c r="D16" s="47">
        <v>0</v>
      </c>
      <c r="E16" s="43">
        <f t="shared" si="2"/>
        <v>0</v>
      </c>
      <c r="F16" s="44">
        <f t="shared" si="3"/>
        <v>0</v>
      </c>
    </row>
    <row r="17" spans="1:6" ht="14.5">
      <c r="A17" s="41" t="s">
        <v>10</v>
      </c>
      <c r="B17" s="70">
        <v>9781408238493</v>
      </c>
      <c r="C17" s="67">
        <v>40.6</v>
      </c>
      <c r="D17" s="45">
        <v>0</v>
      </c>
      <c r="E17" s="43">
        <f t="shared" si="2"/>
        <v>0</v>
      </c>
      <c r="F17" s="44">
        <f t="shared" si="3"/>
        <v>0</v>
      </c>
    </row>
    <row r="18" spans="1:6" ht="14.5">
      <c r="A18" s="41" t="s">
        <v>11</v>
      </c>
      <c r="B18" s="70">
        <v>9781408238530</v>
      </c>
      <c r="C18" s="67">
        <v>40.6</v>
      </c>
      <c r="D18" s="45">
        <v>0</v>
      </c>
      <c r="E18" s="48">
        <f t="shared" si="2"/>
        <v>0</v>
      </c>
      <c r="F18" s="44">
        <f t="shared" si="3"/>
        <v>0</v>
      </c>
    </row>
    <row r="19" spans="1:6" ht="15.75" customHeight="1">
      <c r="A19" s="49" t="s">
        <v>12</v>
      </c>
      <c r="B19" s="71">
        <v>9781408238516</v>
      </c>
      <c r="C19" s="72">
        <v>26.88</v>
      </c>
      <c r="D19" s="51">
        <v>0</v>
      </c>
      <c r="E19" s="50">
        <f t="shared" si="2"/>
        <v>0</v>
      </c>
      <c r="F19" s="44">
        <f t="shared" si="3"/>
        <v>0</v>
      </c>
    </row>
    <row r="20" spans="1:6" ht="14.5">
      <c r="A20" s="52" t="s">
        <v>27</v>
      </c>
      <c r="B20" s="73"/>
      <c r="C20" s="74"/>
      <c r="D20" s="53"/>
      <c r="E20" s="54"/>
      <c r="F20" s="55"/>
    </row>
    <row r="21" spans="1:6" ht="14.5">
      <c r="A21" s="37" t="s">
        <v>3</v>
      </c>
      <c r="B21" s="61"/>
      <c r="C21" s="62"/>
      <c r="D21" s="39"/>
      <c r="E21" s="38"/>
      <c r="F21" s="40"/>
    </row>
    <row r="22" spans="1:6" ht="14.5">
      <c r="A22" s="41" t="s">
        <v>5</v>
      </c>
      <c r="B22" s="63">
        <v>9781408238639</v>
      </c>
      <c r="C22" s="64">
        <v>19.309999999999999</v>
      </c>
      <c r="D22" s="42">
        <v>0</v>
      </c>
      <c r="E22" s="43">
        <f t="shared" ref="E22:E23" si="4">C22*D22</f>
        <v>0</v>
      </c>
      <c r="F22" s="44">
        <f t="shared" ref="F22:F23" si="5">E22*1.09</f>
        <v>0</v>
      </c>
    </row>
    <row r="23" spans="1:6" ht="14.5">
      <c r="A23" s="41" t="s">
        <v>6</v>
      </c>
      <c r="B23" s="75">
        <v>9781447959670</v>
      </c>
      <c r="C23" s="66">
        <v>5.56</v>
      </c>
      <c r="D23" s="45">
        <v>0</v>
      </c>
      <c r="E23" s="43">
        <f t="shared" si="4"/>
        <v>0</v>
      </c>
      <c r="F23" s="44">
        <f t="shared" si="5"/>
        <v>0</v>
      </c>
    </row>
    <row r="24" spans="1:6" ht="14.5">
      <c r="A24" s="37" t="s">
        <v>7</v>
      </c>
      <c r="B24" s="75"/>
      <c r="C24" s="66"/>
      <c r="D24" s="45" t="s">
        <v>24</v>
      </c>
      <c r="E24" s="43" t="s">
        <v>24</v>
      </c>
      <c r="F24" s="44" t="s">
        <v>24</v>
      </c>
    </row>
    <row r="25" spans="1:6" ht="14.5">
      <c r="A25" s="41" t="s">
        <v>28</v>
      </c>
      <c r="B25" s="65">
        <v>9781447913535</v>
      </c>
      <c r="C25" s="67">
        <v>43.05</v>
      </c>
      <c r="D25" s="45">
        <v>0</v>
      </c>
      <c r="E25" s="43">
        <f t="shared" ref="E25:E30" si="6">C25*D25</f>
        <v>0</v>
      </c>
      <c r="F25" s="44">
        <f t="shared" ref="F25:F30" si="7">E25*1.09</f>
        <v>0</v>
      </c>
    </row>
    <row r="26" spans="1:6" ht="14.5">
      <c r="A26" s="41" t="s">
        <v>29</v>
      </c>
      <c r="B26" s="65">
        <v>9781408238653</v>
      </c>
      <c r="C26" s="67">
        <v>40.6</v>
      </c>
      <c r="D26" s="45">
        <v>0</v>
      </c>
      <c r="E26" s="43">
        <f t="shared" si="6"/>
        <v>0</v>
      </c>
      <c r="F26" s="44">
        <f t="shared" si="7"/>
        <v>0</v>
      </c>
    </row>
    <row r="27" spans="1:6" ht="14.5">
      <c r="A27" s="46" t="s">
        <v>26</v>
      </c>
      <c r="B27" s="70">
        <v>9781408238615</v>
      </c>
      <c r="C27" s="69">
        <v>417.15</v>
      </c>
      <c r="D27" s="45">
        <v>0</v>
      </c>
      <c r="E27" s="43">
        <f t="shared" si="6"/>
        <v>0</v>
      </c>
      <c r="F27" s="44">
        <f t="shared" si="7"/>
        <v>0</v>
      </c>
    </row>
    <row r="28" spans="1:6" ht="14.5">
      <c r="A28" s="41" t="s">
        <v>10</v>
      </c>
      <c r="B28" s="70">
        <v>9781408238608</v>
      </c>
      <c r="C28" s="67">
        <v>40.6</v>
      </c>
      <c r="D28" s="45">
        <v>0</v>
      </c>
      <c r="E28" s="43">
        <f t="shared" si="6"/>
        <v>0</v>
      </c>
      <c r="F28" s="44">
        <f t="shared" si="7"/>
        <v>0</v>
      </c>
    </row>
    <row r="29" spans="1:6" ht="14.5">
      <c r="A29" s="41" t="s">
        <v>11</v>
      </c>
      <c r="B29" s="70">
        <v>9781408238646</v>
      </c>
      <c r="C29" s="67">
        <v>40.6</v>
      </c>
      <c r="D29" s="45">
        <v>0</v>
      </c>
      <c r="E29" s="48">
        <f t="shared" si="6"/>
        <v>0</v>
      </c>
      <c r="F29" s="44">
        <f t="shared" si="7"/>
        <v>0</v>
      </c>
    </row>
    <row r="30" spans="1:6" ht="15.75" customHeight="1">
      <c r="A30" s="49" t="s">
        <v>12</v>
      </c>
      <c r="B30" s="71">
        <v>9781408238622</v>
      </c>
      <c r="C30" s="72">
        <v>26.88</v>
      </c>
      <c r="D30" s="51">
        <v>0</v>
      </c>
      <c r="E30" s="50">
        <f t="shared" si="6"/>
        <v>0</v>
      </c>
      <c r="F30" s="44">
        <f t="shared" si="7"/>
        <v>0</v>
      </c>
    </row>
    <row r="31" spans="1:6" ht="14.5">
      <c r="A31" s="52" t="s">
        <v>30</v>
      </c>
      <c r="B31" s="73"/>
      <c r="C31" s="74"/>
      <c r="D31" s="53"/>
      <c r="E31" s="54"/>
      <c r="F31" s="55"/>
    </row>
    <row r="32" spans="1:6" ht="14.5">
      <c r="A32" s="37" t="s">
        <v>3</v>
      </c>
      <c r="B32" s="61"/>
      <c r="C32" s="62"/>
      <c r="D32" s="39"/>
      <c r="E32" s="38"/>
      <c r="F32" s="40"/>
    </row>
    <row r="33" spans="1:6" ht="14.5">
      <c r="A33" s="41" t="s">
        <v>5</v>
      </c>
      <c r="B33" s="63">
        <v>9781408238745</v>
      </c>
      <c r="C33" s="64">
        <v>19.309999999999999</v>
      </c>
      <c r="D33" s="42">
        <v>0</v>
      </c>
      <c r="E33" s="43">
        <f t="shared" ref="E33:E34" si="8">C33*D33</f>
        <v>0</v>
      </c>
      <c r="F33" s="44">
        <f t="shared" ref="F33:F34" si="9">E33*1.09</f>
        <v>0</v>
      </c>
    </row>
    <row r="34" spans="1:6" ht="14.5">
      <c r="A34" s="41" t="s">
        <v>6</v>
      </c>
      <c r="B34" s="75">
        <v>9781447959687</v>
      </c>
      <c r="C34" s="66">
        <v>5.56</v>
      </c>
      <c r="D34" s="45">
        <v>0</v>
      </c>
      <c r="E34" s="43">
        <f t="shared" si="8"/>
        <v>0</v>
      </c>
      <c r="F34" s="44">
        <f t="shared" si="9"/>
        <v>0</v>
      </c>
    </row>
    <row r="35" spans="1:6" ht="14.5">
      <c r="A35" s="37" t="s">
        <v>7</v>
      </c>
      <c r="B35" s="75"/>
      <c r="C35" s="66"/>
      <c r="D35" s="45" t="s">
        <v>24</v>
      </c>
      <c r="E35" s="43" t="s">
        <v>24</v>
      </c>
      <c r="F35" s="44" t="s">
        <v>24</v>
      </c>
    </row>
    <row r="36" spans="1:6" ht="14.5">
      <c r="A36" s="41" t="s">
        <v>8</v>
      </c>
      <c r="B36" s="65">
        <v>9781447913542</v>
      </c>
      <c r="C36" s="67">
        <v>43.05</v>
      </c>
      <c r="D36" s="45">
        <v>0</v>
      </c>
      <c r="E36" s="43">
        <f t="shared" ref="E36:E41" si="10">C36*D36</f>
        <v>0</v>
      </c>
      <c r="F36" s="44">
        <f t="shared" ref="F36:F41" si="11">E36*1.09</f>
        <v>0</v>
      </c>
    </row>
    <row r="37" spans="1:6" ht="14.5">
      <c r="A37" s="41" t="s">
        <v>25</v>
      </c>
      <c r="B37" s="65">
        <v>9781408238769</v>
      </c>
      <c r="C37" s="67">
        <v>40.6</v>
      </c>
      <c r="D37" s="45">
        <v>0</v>
      </c>
      <c r="E37" s="43">
        <f t="shared" si="10"/>
        <v>0</v>
      </c>
      <c r="F37" s="44">
        <f t="shared" si="11"/>
        <v>0</v>
      </c>
    </row>
    <row r="38" spans="1:6" ht="14.5">
      <c r="A38" s="46" t="s">
        <v>26</v>
      </c>
      <c r="B38" s="70">
        <v>9781408238721</v>
      </c>
      <c r="C38" s="69">
        <v>417.15</v>
      </c>
      <c r="D38" s="45">
        <v>0</v>
      </c>
      <c r="E38" s="43">
        <f t="shared" si="10"/>
        <v>0</v>
      </c>
      <c r="F38" s="44">
        <f t="shared" si="11"/>
        <v>0</v>
      </c>
    </row>
    <row r="39" spans="1:6" ht="14.5">
      <c r="A39" s="41" t="s">
        <v>10</v>
      </c>
      <c r="B39" s="70">
        <v>9781408238714</v>
      </c>
      <c r="C39" s="67">
        <v>40.6</v>
      </c>
      <c r="D39" s="45">
        <v>0</v>
      </c>
      <c r="E39" s="43">
        <f t="shared" si="10"/>
        <v>0</v>
      </c>
      <c r="F39" s="44">
        <f t="shared" si="11"/>
        <v>0</v>
      </c>
    </row>
    <row r="40" spans="1:6" ht="14.5">
      <c r="A40" s="41" t="s">
        <v>11</v>
      </c>
      <c r="B40" s="70">
        <v>9781408238752</v>
      </c>
      <c r="C40" s="67">
        <v>40.6</v>
      </c>
      <c r="D40" s="45">
        <v>0</v>
      </c>
      <c r="E40" s="48">
        <f t="shared" si="10"/>
        <v>0</v>
      </c>
      <c r="F40" s="44">
        <f t="shared" si="11"/>
        <v>0</v>
      </c>
    </row>
    <row r="41" spans="1:6" ht="15.75" customHeight="1">
      <c r="A41" s="49" t="s">
        <v>12</v>
      </c>
      <c r="B41" s="71">
        <v>9781408238738</v>
      </c>
      <c r="C41" s="72">
        <v>26.88</v>
      </c>
      <c r="D41" s="51">
        <v>0</v>
      </c>
      <c r="E41" s="50">
        <f t="shared" si="10"/>
        <v>0</v>
      </c>
      <c r="F41" s="44">
        <f t="shared" si="11"/>
        <v>0</v>
      </c>
    </row>
    <row r="42" spans="1:6" ht="14.5">
      <c r="A42" s="52" t="s">
        <v>31</v>
      </c>
      <c r="B42" s="73"/>
      <c r="C42" s="74"/>
      <c r="D42" s="53"/>
      <c r="E42" s="54"/>
      <c r="F42" s="55"/>
    </row>
    <row r="43" spans="1:6" ht="14.5">
      <c r="A43" s="37" t="s">
        <v>3</v>
      </c>
      <c r="B43" s="61"/>
      <c r="C43" s="62"/>
      <c r="D43" s="39"/>
      <c r="E43" s="38"/>
      <c r="F43" s="40"/>
    </row>
    <row r="44" spans="1:6" ht="14.5">
      <c r="A44" s="41" t="s">
        <v>5</v>
      </c>
      <c r="B44" s="63">
        <v>9781408238851</v>
      </c>
      <c r="C44" s="64">
        <v>19.309999999999999</v>
      </c>
      <c r="D44" s="42">
        <v>0</v>
      </c>
      <c r="E44" s="43">
        <f t="shared" ref="E44:E45" si="12">C44*D44</f>
        <v>0</v>
      </c>
      <c r="F44" s="44">
        <f t="shared" ref="F44:F45" si="13">E44*1.09</f>
        <v>0</v>
      </c>
    </row>
    <row r="45" spans="1:6" ht="14.5">
      <c r="A45" s="41" t="s">
        <v>6</v>
      </c>
      <c r="B45" s="75">
        <v>9781447959694</v>
      </c>
      <c r="C45" s="66">
        <v>5.56</v>
      </c>
      <c r="D45" s="45">
        <v>0</v>
      </c>
      <c r="E45" s="43">
        <f t="shared" si="12"/>
        <v>0</v>
      </c>
      <c r="F45" s="44">
        <f t="shared" si="13"/>
        <v>0</v>
      </c>
    </row>
    <row r="46" spans="1:6" ht="14.5">
      <c r="A46" s="37" t="s">
        <v>7</v>
      </c>
      <c r="B46" s="75"/>
      <c r="C46" s="66"/>
      <c r="D46" s="45">
        <v>0</v>
      </c>
      <c r="E46" s="43" t="s">
        <v>24</v>
      </c>
      <c r="F46" s="44" t="s">
        <v>24</v>
      </c>
    </row>
    <row r="47" spans="1:6" ht="14.5">
      <c r="A47" s="41" t="s">
        <v>8</v>
      </c>
      <c r="B47" s="65">
        <v>9781447913559</v>
      </c>
      <c r="C47" s="67">
        <v>43.05</v>
      </c>
      <c r="D47" s="45">
        <v>0</v>
      </c>
      <c r="E47" s="43">
        <f t="shared" ref="E47:E50" si="14">C47*D47</f>
        <v>0</v>
      </c>
      <c r="F47" s="44">
        <f t="shared" ref="F47:F50" si="15">E47*1.09</f>
        <v>0</v>
      </c>
    </row>
    <row r="48" spans="1:6" ht="14.5">
      <c r="A48" s="41" t="s">
        <v>25</v>
      </c>
      <c r="B48" s="65">
        <v>9781408238868</v>
      </c>
      <c r="C48" s="67">
        <v>40.6</v>
      </c>
      <c r="D48" s="45">
        <v>0</v>
      </c>
      <c r="E48" s="43">
        <f t="shared" si="14"/>
        <v>0</v>
      </c>
      <c r="F48" s="44">
        <f t="shared" si="15"/>
        <v>0</v>
      </c>
    </row>
    <row r="49" spans="1:6" ht="14.5">
      <c r="A49" s="46" t="s">
        <v>26</v>
      </c>
      <c r="B49" s="70">
        <v>9781408238820</v>
      </c>
      <c r="C49" s="69">
        <v>417.15</v>
      </c>
      <c r="D49" s="45">
        <v>0</v>
      </c>
      <c r="E49" s="48">
        <f t="shared" si="14"/>
        <v>0</v>
      </c>
      <c r="F49" s="44">
        <f t="shared" si="15"/>
        <v>0</v>
      </c>
    </row>
    <row r="50" spans="1:6" ht="15.75" customHeight="1">
      <c r="A50" s="49" t="s">
        <v>12</v>
      </c>
      <c r="B50" s="76">
        <v>9781408238837</v>
      </c>
      <c r="C50" s="72">
        <v>26.88</v>
      </c>
      <c r="D50" s="51">
        <v>0</v>
      </c>
      <c r="E50" s="50">
        <f t="shared" si="14"/>
        <v>0</v>
      </c>
      <c r="F50" s="44">
        <f t="shared" si="15"/>
        <v>0</v>
      </c>
    </row>
    <row r="51" spans="1:6" ht="14.5">
      <c r="A51" s="52" t="s">
        <v>32</v>
      </c>
      <c r="B51" s="73"/>
      <c r="C51" s="74"/>
      <c r="D51" s="53" t="s">
        <v>24</v>
      </c>
      <c r="E51" s="54"/>
      <c r="F51" s="55"/>
    </row>
    <row r="52" spans="1:6" ht="14.5">
      <c r="A52" s="37" t="s">
        <v>3</v>
      </c>
      <c r="B52" s="61"/>
      <c r="C52" s="62"/>
      <c r="D52" s="39"/>
      <c r="E52" s="38"/>
      <c r="F52" s="40"/>
    </row>
    <row r="53" spans="1:6" ht="14.5">
      <c r="A53" s="41" t="s">
        <v>5</v>
      </c>
      <c r="B53" s="77">
        <v>9781408238950</v>
      </c>
      <c r="C53" s="64">
        <v>19.309999999999999</v>
      </c>
      <c r="D53" s="42">
        <v>0</v>
      </c>
      <c r="E53" s="43">
        <f t="shared" ref="E53:E54" si="16">C53*D53</f>
        <v>0</v>
      </c>
      <c r="F53" s="44">
        <f t="shared" ref="F53:F54" si="17">E53*1.09</f>
        <v>0</v>
      </c>
    </row>
    <row r="54" spans="1:6" ht="14.5">
      <c r="A54" s="41" t="s">
        <v>6</v>
      </c>
      <c r="B54" s="78">
        <v>9781447959700</v>
      </c>
      <c r="C54" s="66">
        <v>5.56</v>
      </c>
      <c r="D54" s="45">
        <v>0</v>
      </c>
      <c r="E54" s="43">
        <f t="shared" si="16"/>
        <v>0</v>
      </c>
      <c r="F54" s="44">
        <f t="shared" si="17"/>
        <v>0</v>
      </c>
    </row>
    <row r="55" spans="1:6" ht="14.5">
      <c r="A55" s="37" t="s">
        <v>7</v>
      </c>
      <c r="B55" s="78"/>
      <c r="C55" s="66"/>
      <c r="D55" s="45" t="s">
        <v>24</v>
      </c>
      <c r="E55" s="43" t="s">
        <v>24</v>
      </c>
      <c r="F55" s="44" t="s">
        <v>24</v>
      </c>
    </row>
    <row r="56" spans="1:6" ht="14.5">
      <c r="A56" s="41" t="s">
        <v>29</v>
      </c>
      <c r="B56" s="78">
        <v>9781408238967</v>
      </c>
      <c r="C56" s="67">
        <v>40.6</v>
      </c>
      <c r="D56" s="45">
        <v>0</v>
      </c>
      <c r="E56" s="43">
        <f t="shared" ref="E56:E58" si="18">C56*D56</f>
        <v>0</v>
      </c>
      <c r="F56" s="44">
        <f t="shared" ref="F56:F58" si="19">E56*1.09</f>
        <v>0</v>
      </c>
    </row>
    <row r="57" spans="1:6" ht="14.5">
      <c r="A57" s="46" t="s">
        <v>26</v>
      </c>
      <c r="B57" s="79">
        <v>9781408238929</v>
      </c>
      <c r="C57" s="69">
        <v>417.15</v>
      </c>
      <c r="D57" s="45">
        <v>0</v>
      </c>
      <c r="E57" s="48">
        <f t="shared" si="18"/>
        <v>0</v>
      </c>
      <c r="F57" s="44">
        <f t="shared" si="19"/>
        <v>0</v>
      </c>
    </row>
    <row r="58" spans="1:6" ht="15.75" customHeight="1">
      <c r="A58" s="49" t="s">
        <v>12</v>
      </c>
      <c r="B58" s="76">
        <v>9781408238936</v>
      </c>
      <c r="C58" s="72">
        <v>26.88</v>
      </c>
      <c r="D58" s="51">
        <v>0</v>
      </c>
      <c r="E58" s="50">
        <f t="shared" si="18"/>
        <v>0</v>
      </c>
      <c r="F58" s="44">
        <f t="shared" si="19"/>
        <v>0</v>
      </c>
    </row>
    <row r="59" spans="1:6" ht="15.75" customHeight="1">
      <c r="A59" s="13"/>
      <c r="B59" s="80"/>
      <c r="C59" s="81" t="s">
        <v>33</v>
      </c>
      <c r="D59" s="56"/>
      <c r="E59" s="57"/>
      <c r="F59" s="58">
        <f>SUM(F11:F12,F14:F19,F22:F23,F25:F30,F33:F34,F36:F41,F44:F45,F47:F50,F53:F54,F56:F58)</f>
        <v>0</v>
      </c>
    </row>
    <row r="60" spans="1:6" ht="15.75" customHeight="1">
      <c r="A60" s="11" t="s">
        <v>34</v>
      </c>
      <c r="B60" s="82"/>
      <c r="C60" s="83">
        <f>F54+F45+F34+F23+F12</f>
        <v>0</v>
      </c>
      <c r="D60" s="13"/>
      <c r="E60" s="14"/>
      <c r="F60" s="14"/>
    </row>
  </sheetData>
  <sheetProtection sheet="1" objects="1" scenarios="1"/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Informatie</vt:lpstr>
      <vt:lpstr>Our Discovery Island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van Kuijk, Paulina</cp:lastModifiedBy>
  <dcterms:created xsi:type="dcterms:W3CDTF">2019-02-19T12:51:40Z</dcterms:created>
  <dcterms:modified xsi:type="dcterms:W3CDTF">2019-02-20T10:48:45Z</dcterms:modified>
</cp:coreProperties>
</file>